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recast" sheetId="1" state="visible" r:id="rId1"/>
    <sheet xmlns:r="http://schemas.openxmlformats.org/officeDocument/2006/relationships" name="Actual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4">
    <fill>
      <patternFill/>
    </fill>
    <fill>
      <patternFill patternType="gray125"/>
    </fill>
    <fill>
      <patternFill patternType="solid">
        <fgColor rgb="00F3F4F6"/>
      </patternFill>
    </fill>
    <fill>
      <patternFill patternType="solid">
        <fgColor rgb="00FFF7F5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2" borderId="1" pivotButton="0" quotePrefix="0" xfId="0"/>
    <xf numFmtId="0" fontId="0" fillId="2" borderId="1" pivotButton="0" quotePrefix="0" xfId="0"/>
    <xf numFmtId="0" fontId="0" fillId="3" borderId="1" pivotButton="0" quotePrefix="0" xfId="0"/>
    <xf numFmtId="0" fontId="0" fillId="0" borderId="1" pivotButton="0" quotePrefix="0" xfId="0"/>
    <xf numFmtId="0" fontId="2" fillId="3" borderId="1" pivotButton="0" quotePrefix="0" xfId="0"/>
    <xf numFmtId="0" fontId="2" fillId="2" borderId="1" applyAlignment="1" pivotButton="0" quotePrefix="0" xfId="0">
      <alignment horizontal="center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0"/>
  <sheetViews>
    <sheetView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16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0" customWidth="1" min="9" max="9"/>
    <col width="12" customWidth="1" min="10" max="10"/>
    <col width="14" customWidth="1" min="11" max="11"/>
    <col width="10" customWidth="1" min="12" max="12"/>
  </cols>
  <sheetData>
    <row r="1">
      <c r="A1" s="1" t="inlineStr">
        <is>
          <t>Labor Cost &amp; Scheduling Planner — Forecast</t>
        </is>
      </c>
      <c r="I1" s="2" t="inlineStr">
        <is>
          <t>Config</t>
        </is>
      </c>
      <c r="J1" s="3" t="n"/>
      <c r="K1" s="3" t="n"/>
      <c r="L1" s="3" t="n"/>
    </row>
    <row r="2">
      <c r="I2" s="4" t="inlineStr">
        <is>
          <t>Target Labor %</t>
        </is>
      </c>
      <c r="J2" s="5" t="n">
        <v>0.25</v>
      </c>
      <c r="K2" s="6" t="inlineStr">
        <is>
          <t>Role % of Labor $</t>
        </is>
      </c>
      <c r="L2" s="5" t="n"/>
    </row>
    <row r="3">
      <c r="I3" s="4" t="inlineStr">
        <is>
          <t>FOH Wage $/hr</t>
        </is>
      </c>
      <c r="J3" s="5" t="n">
        <v>15</v>
      </c>
      <c r="K3" s="4" t="inlineStr">
        <is>
          <t>FOH %</t>
        </is>
      </c>
      <c r="L3" s="5" t="n">
        <v>0.3</v>
      </c>
    </row>
    <row r="4">
      <c r="A4" s="7" t="inlineStr">
        <is>
          <t>Hour</t>
        </is>
      </c>
      <c r="B4" s="7" t="inlineStr">
        <is>
          <t>Forecast Sales ($)</t>
        </is>
      </c>
      <c r="C4" s="7" t="inlineStr">
        <is>
          <t>Labor $ (Target)</t>
        </is>
      </c>
      <c r="D4" s="7" t="inlineStr">
        <is>
          <t>FOH Heads</t>
        </is>
      </c>
      <c r="E4" s="7" t="inlineStr">
        <is>
          <t>BOH Heads</t>
        </is>
      </c>
      <c r="F4" s="7" t="inlineStr">
        <is>
          <t>Dish Heads</t>
        </is>
      </c>
      <c r="G4" s="7" t="inlineStr">
        <is>
          <t>Expo Heads</t>
        </is>
      </c>
      <c r="H4" s="7" t="inlineStr">
        <is>
          <t>Bar Heads</t>
        </is>
      </c>
      <c r="I4" s="4" t="inlineStr">
        <is>
          <t>BOH Wage $/hr</t>
        </is>
      </c>
      <c r="J4" s="5" t="n">
        <v>18</v>
      </c>
      <c r="K4" s="4" t="inlineStr">
        <is>
          <t>BOH %</t>
        </is>
      </c>
      <c r="L4" s="5" t="n">
        <v>0.35</v>
      </c>
    </row>
    <row r="5">
      <c r="A5" s="5" t="inlineStr">
        <is>
          <t>08:00</t>
        </is>
      </c>
      <c r="B5" s="5" t="n">
        <v>0</v>
      </c>
      <c r="C5" s="5">
        <f>B5*$J$2</f>
        <v/>
      </c>
      <c r="D5" s="5">
        <f>ROUNDUP($C5*$L$3/$J$3,0)</f>
        <v/>
      </c>
      <c r="E5" s="5">
        <f>ROUNDUP($C5*$L$4/$J$4,0)</f>
        <v/>
      </c>
      <c r="F5" s="5">
        <f>ROUNDUP($C5*$L$5/$J$5,0)</f>
        <v/>
      </c>
      <c r="G5" s="5">
        <f>ROUNDUP($C5*$L$6/$J$6,0)</f>
        <v/>
      </c>
      <c r="H5" s="5">
        <f>ROUNDUP($C5*$L$7/$J$7,0)</f>
        <v/>
      </c>
      <c r="I5" s="4" t="inlineStr">
        <is>
          <t>Dish Wage $/hr</t>
        </is>
      </c>
      <c r="J5" s="5" t="n">
        <v>14</v>
      </c>
      <c r="K5" s="4" t="inlineStr">
        <is>
          <t>Dish %</t>
        </is>
      </c>
      <c r="L5" s="5" t="n">
        <v>0.12</v>
      </c>
    </row>
    <row r="6">
      <c r="A6" s="5" t="inlineStr">
        <is>
          <t>09:00</t>
        </is>
      </c>
      <c r="B6" s="5" t="n">
        <v>0</v>
      </c>
      <c r="C6" s="5">
        <f>B6*$J$2</f>
        <v/>
      </c>
      <c r="D6" s="5">
        <f>ROUNDUP($C6*$L$3/$J$3,0)</f>
        <v/>
      </c>
      <c r="E6" s="5">
        <f>ROUNDUP($C6*$L$4/$J$4,0)</f>
        <v/>
      </c>
      <c r="F6" s="5">
        <f>ROUNDUP($C6*$L$5/$J$5,0)</f>
        <v/>
      </c>
      <c r="G6" s="5">
        <f>ROUNDUP($C6*$L$6/$J$6,0)</f>
        <v/>
      </c>
      <c r="H6" s="5">
        <f>ROUNDUP($C6*$L$7/$J$7,0)</f>
        <v/>
      </c>
      <c r="I6" s="4" t="inlineStr">
        <is>
          <t>Expo Wage $/hr</t>
        </is>
      </c>
      <c r="J6" s="5" t="n">
        <v>16</v>
      </c>
      <c r="K6" s="4" t="inlineStr">
        <is>
          <t>Expo %</t>
        </is>
      </c>
      <c r="L6" s="5" t="n">
        <v>0.08</v>
      </c>
    </row>
    <row r="7">
      <c r="A7" s="5" t="inlineStr">
        <is>
          <t>10:00</t>
        </is>
      </c>
      <c r="B7" s="5" t="n">
        <v>0</v>
      </c>
      <c r="C7" s="5">
        <f>B7*$J$2</f>
        <v/>
      </c>
      <c r="D7" s="5">
        <f>ROUNDUP($C7*$L$3/$J$3,0)</f>
        <v/>
      </c>
      <c r="E7" s="5">
        <f>ROUNDUP($C7*$L$4/$J$4,0)</f>
        <v/>
      </c>
      <c r="F7" s="5">
        <f>ROUNDUP($C7*$L$5/$J$5,0)</f>
        <v/>
      </c>
      <c r="G7" s="5">
        <f>ROUNDUP($C7*$L$6/$J$6,0)</f>
        <v/>
      </c>
      <c r="H7" s="5">
        <f>ROUNDUP($C7*$L$7/$J$7,0)</f>
        <v/>
      </c>
      <c r="I7" s="4" t="inlineStr">
        <is>
          <t>Bar Wage $/hr</t>
        </is>
      </c>
      <c r="J7" s="5" t="n">
        <v>17</v>
      </c>
      <c r="K7" s="4" t="inlineStr">
        <is>
          <t>Bar %</t>
        </is>
      </c>
      <c r="L7" s="5" t="n">
        <v>0.15</v>
      </c>
    </row>
    <row r="8">
      <c r="A8" s="5" t="inlineStr">
        <is>
          <t>11:00</t>
        </is>
      </c>
      <c r="B8" s="5" t="n">
        <v>0</v>
      </c>
      <c r="C8" s="5">
        <f>B8*$J$2</f>
        <v/>
      </c>
      <c r="D8" s="5">
        <f>ROUNDUP($C8*$L$3/$J$3,0)</f>
        <v/>
      </c>
      <c r="E8" s="5">
        <f>ROUNDUP($C8*$L$4/$J$4,0)</f>
        <v/>
      </c>
      <c r="F8" s="5">
        <f>ROUNDUP($C8*$L$5/$J$5,0)</f>
        <v/>
      </c>
      <c r="G8" s="5">
        <f>ROUNDUP($C8*$L$6/$J$6,0)</f>
        <v/>
      </c>
      <c r="H8" s="5">
        <f>ROUNDUP($C8*$L$7/$J$7,0)</f>
        <v/>
      </c>
    </row>
    <row r="9">
      <c r="A9" s="5" t="inlineStr">
        <is>
          <t>12:00</t>
        </is>
      </c>
      <c r="B9" s="5" t="n">
        <v>0</v>
      </c>
      <c r="C9" s="5">
        <f>B9*$J$2</f>
        <v/>
      </c>
      <c r="D9" s="5">
        <f>ROUNDUP($C9*$L$3/$J$3,0)</f>
        <v/>
      </c>
      <c r="E9" s="5">
        <f>ROUNDUP($C9*$L$4/$J$4,0)</f>
        <v/>
      </c>
      <c r="F9" s="5">
        <f>ROUNDUP($C9*$L$5/$J$5,0)</f>
        <v/>
      </c>
      <c r="G9" s="5">
        <f>ROUNDUP($C9*$L$6/$J$6,0)</f>
        <v/>
      </c>
      <c r="H9" s="5">
        <f>ROUNDUP($C9*$L$7/$J$7,0)</f>
        <v/>
      </c>
    </row>
    <row r="10">
      <c r="A10" s="5" t="inlineStr">
        <is>
          <t>13:00</t>
        </is>
      </c>
      <c r="B10" s="5" t="n">
        <v>0</v>
      </c>
      <c r="C10" s="5">
        <f>B10*$J$2</f>
        <v/>
      </c>
      <c r="D10" s="5">
        <f>ROUNDUP($C10*$L$3/$J$3,0)</f>
        <v/>
      </c>
      <c r="E10" s="5">
        <f>ROUNDUP($C10*$L$4/$J$4,0)</f>
        <v/>
      </c>
      <c r="F10" s="5">
        <f>ROUNDUP($C10*$L$5/$J$5,0)</f>
        <v/>
      </c>
      <c r="G10" s="5">
        <f>ROUNDUP($C10*$L$6/$J$6,0)</f>
        <v/>
      </c>
      <c r="H10" s="5">
        <f>ROUNDUP($C10*$L$7/$J$7,0)</f>
        <v/>
      </c>
    </row>
    <row r="11">
      <c r="A11" s="5" t="inlineStr">
        <is>
          <t>14:00</t>
        </is>
      </c>
      <c r="B11" s="5" t="n">
        <v>0</v>
      </c>
      <c r="C11" s="5">
        <f>B11*$J$2</f>
        <v/>
      </c>
      <c r="D11" s="5">
        <f>ROUNDUP($C11*$L$3/$J$3,0)</f>
        <v/>
      </c>
      <c r="E11" s="5">
        <f>ROUNDUP($C11*$L$4/$J$4,0)</f>
        <v/>
      </c>
      <c r="F11" s="5">
        <f>ROUNDUP($C11*$L$5/$J$5,0)</f>
        <v/>
      </c>
      <c r="G11" s="5">
        <f>ROUNDUP($C11*$L$6/$J$6,0)</f>
        <v/>
      </c>
      <c r="H11" s="5">
        <f>ROUNDUP($C11*$L$7/$J$7,0)</f>
        <v/>
      </c>
    </row>
    <row r="12">
      <c r="A12" s="5" t="inlineStr">
        <is>
          <t>15:00</t>
        </is>
      </c>
      <c r="B12" s="5" t="n">
        <v>0</v>
      </c>
      <c r="C12" s="5">
        <f>B12*$J$2</f>
        <v/>
      </c>
      <c r="D12" s="5">
        <f>ROUNDUP($C12*$L$3/$J$3,0)</f>
        <v/>
      </c>
      <c r="E12" s="5">
        <f>ROUNDUP($C12*$L$4/$J$4,0)</f>
        <v/>
      </c>
      <c r="F12" s="5">
        <f>ROUNDUP($C12*$L$5/$J$5,0)</f>
        <v/>
      </c>
      <c r="G12" s="5">
        <f>ROUNDUP($C12*$L$6/$J$6,0)</f>
        <v/>
      </c>
      <c r="H12" s="5">
        <f>ROUNDUP($C12*$L$7/$J$7,0)</f>
        <v/>
      </c>
    </row>
    <row r="13">
      <c r="A13" s="5" t="inlineStr">
        <is>
          <t>16:00</t>
        </is>
      </c>
      <c r="B13" s="5" t="n">
        <v>0</v>
      </c>
      <c r="C13" s="5">
        <f>B13*$J$2</f>
        <v/>
      </c>
      <c r="D13" s="5">
        <f>ROUNDUP($C13*$L$3/$J$3,0)</f>
        <v/>
      </c>
      <c r="E13" s="5">
        <f>ROUNDUP($C13*$L$4/$J$4,0)</f>
        <v/>
      </c>
      <c r="F13" s="5">
        <f>ROUNDUP($C13*$L$5/$J$5,0)</f>
        <v/>
      </c>
      <c r="G13" s="5">
        <f>ROUNDUP($C13*$L$6/$J$6,0)</f>
        <v/>
      </c>
      <c r="H13" s="5">
        <f>ROUNDUP($C13*$L$7/$J$7,0)</f>
        <v/>
      </c>
    </row>
    <row r="14">
      <c r="A14" s="5" t="inlineStr">
        <is>
          <t>17:00</t>
        </is>
      </c>
      <c r="B14" s="5" t="n">
        <v>0</v>
      </c>
      <c r="C14" s="5">
        <f>B14*$J$2</f>
        <v/>
      </c>
      <c r="D14" s="5">
        <f>ROUNDUP($C14*$L$3/$J$3,0)</f>
        <v/>
      </c>
      <c r="E14" s="5">
        <f>ROUNDUP($C14*$L$4/$J$4,0)</f>
        <v/>
      </c>
      <c r="F14" s="5">
        <f>ROUNDUP($C14*$L$5/$J$5,0)</f>
        <v/>
      </c>
      <c r="G14" s="5">
        <f>ROUNDUP($C14*$L$6/$J$6,0)</f>
        <v/>
      </c>
      <c r="H14" s="5">
        <f>ROUNDUP($C14*$L$7/$J$7,0)</f>
        <v/>
      </c>
    </row>
    <row r="15">
      <c r="A15" s="5" t="inlineStr">
        <is>
          <t>18:00</t>
        </is>
      </c>
      <c r="B15" s="5" t="n">
        <v>0</v>
      </c>
      <c r="C15" s="5">
        <f>B15*$J$2</f>
        <v/>
      </c>
      <c r="D15" s="5">
        <f>ROUNDUP($C15*$L$3/$J$3,0)</f>
        <v/>
      </c>
      <c r="E15" s="5">
        <f>ROUNDUP($C15*$L$4/$J$4,0)</f>
        <v/>
      </c>
      <c r="F15" s="5">
        <f>ROUNDUP($C15*$L$5/$J$5,0)</f>
        <v/>
      </c>
      <c r="G15" s="5">
        <f>ROUNDUP($C15*$L$6/$J$6,0)</f>
        <v/>
      </c>
      <c r="H15" s="5">
        <f>ROUNDUP($C15*$L$7/$J$7,0)</f>
        <v/>
      </c>
    </row>
    <row r="16">
      <c r="A16" s="5" t="inlineStr">
        <is>
          <t>19:00</t>
        </is>
      </c>
      <c r="B16" s="5" t="n">
        <v>0</v>
      </c>
      <c r="C16" s="5">
        <f>B16*$J$2</f>
        <v/>
      </c>
      <c r="D16" s="5">
        <f>ROUNDUP($C16*$L$3/$J$3,0)</f>
        <v/>
      </c>
      <c r="E16" s="5">
        <f>ROUNDUP($C16*$L$4/$J$4,0)</f>
        <v/>
      </c>
      <c r="F16" s="5">
        <f>ROUNDUP($C16*$L$5/$J$5,0)</f>
        <v/>
      </c>
      <c r="G16" s="5">
        <f>ROUNDUP($C16*$L$6/$J$6,0)</f>
        <v/>
      </c>
      <c r="H16" s="5">
        <f>ROUNDUP($C16*$L$7/$J$7,0)</f>
        <v/>
      </c>
    </row>
    <row r="17">
      <c r="A17" s="5" t="inlineStr">
        <is>
          <t>20:00</t>
        </is>
      </c>
      <c r="B17" s="5" t="n">
        <v>0</v>
      </c>
      <c r="C17" s="5">
        <f>B17*$J$2</f>
        <v/>
      </c>
      <c r="D17" s="5">
        <f>ROUNDUP($C17*$L$3/$J$3,0)</f>
        <v/>
      </c>
      <c r="E17" s="5">
        <f>ROUNDUP($C17*$L$4/$J$4,0)</f>
        <v/>
      </c>
      <c r="F17" s="5">
        <f>ROUNDUP($C17*$L$5/$J$5,0)</f>
        <v/>
      </c>
      <c r="G17" s="5">
        <f>ROUNDUP($C17*$L$6/$J$6,0)</f>
        <v/>
      </c>
      <c r="H17" s="5">
        <f>ROUNDUP($C17*$L$7/$J$7,0)</f>
        <v/>
      </c>
    </row>
    <row r="18">
      <c r="A18" s="5" t="inlineStr">
        <is>
          <t>21:00</t>
        </is>
      </c>
      <c r="B18" s="5" t="n">
        <v>0</v>
      </c>
      <c r="C18" s="5">
        <f>B18*$J$2</f>
        <v/>
      </c>
      <c r="D18" s="5">
        <f>ROUNDUP($C18*$L$3/$J$3,0)</f>
        <v/>
      </c>
      <c r="E18" s="5">
        <f>ROUNDUP($C18*$L$4/$J$4,0)</f>
        <v/>
      </c>
      <c r="F18" s="5">
        <f>ROUNDUP($C18*$L$5/$J$5,0)</f>
        <v/>
      </c>
      <c r="G18" s="5">
        <f>ROUNDUP($C18*$L$6/$J$6,0)</f>
        <v/>
      </c>
      <c r="H18" s="5">
        <f>ROUNDUP($C18*$L$7/$J$7,0)</f>
        <v/>
      </c>
    </row>
    <row r="19">
      <c r="A19" s="5" t="inlineStr">
        <is>
          <t>22:00</t>
        </is>
      </c>
      <c r="B19" s="5" t="n">
        <v>0</v>
      </c>
      <c r="C19" s="5">
        <f>B19*$J$2</f>
        <v/>
      </c>
      <c r="D19" s="5">
        <f>ROUNDUP($C19*$L$3/$J$3,0)</f>
        <v/>
      </c>
      <c r="E19" s="5">
        <f>ROUNDUP($C19*$L$4/$J$4,0)</f>
        <v/>
      </c>
      <c r="F19" s="5">
        <f>ROUNDUP($C19*$L$5/$J$5,0)</f>
        <v/>
      </c>
      <c r="G19" s="5">
        <f>ROUNDUP($C19*$L$6/$J$6,0)</f>
        <v/>
      </c>
      <c r="H19" s="5">
        <f>ROUNDUP($C19*$L$7/$J$7,0)</f>
        <v/>
      </c>
    </row>
    <row r="20">
      <c r="A20" s="2" t="inlineStr">
        <is>
          <t>Totals</t>
        </is>
      </c>
      <c r="B20" s="2">
        <f>SUM(B5:B19)</f>
        <v/>
      </c>
      <c r="C20" s="2">
        <f>SUM(C5:C19)</f>
        <v/>
      </c>
      <c r="D20" s="2">
        <f>SUM(D5:D19)</f>
        <v/>
      </c>
      <c r="E20" s="2">
        <f>SUM(E5:E19)</f>
        <v/>
      </c>
      <c r="F20" s="2">
        <f>SUM(F5:F19)</f>
        <v/>
      </c>
      <c r="G20" s="2">
        <f>SUM(G5:G19)</f>
        <v/>
      </c>
      <c r="H20" s="2">
        <f>SUM(H5:H19)</f>
        <v/>
      </c>
    </row>
  </sheetData>
  <mergeCells count="1"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19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2" customWidth="1" min="3" max="3"/>
    <col width="12" customWidth="1" min="4" max="4"/>
    <col width="12" customWidth="1" min="5" max="5"/>
    <col width="8" customWidth="1" min="6" max="6"/>
    <col width="10" customWidth="1" min="7" max="7"/>
    <col width="10" customWidth="1" min="8" max="8"/>
    <col width="10" customWidth="1" min="9" max="9"/>
    <col width="10" customWidth="1" min="12" max="12"/>
    <col width="16" customWidth="1" min="13" max="13"/>
    <col width="18" customWidth="1" min="14" max="14"/>
    <col width="12" customWidth="1" min="15" max="15"/>
  </cols>
  <sheetData>
    <row r="1">
      <c r="A1" s="1" t="inlineStr">
        <is>
          <t>Labor Cost &amp; Scheduling Planner — Actual</t>
        </is>
      </c>
    </row>
    <row r="3">
      <c r="A3" s="7" t="inlineStr">
        <is>
          <t>Date</t>
        </is>
      </c>
      <c r="B3" s="7" t="inlineStr">
        <is>
          <t>Employee</t>
        </is>
      </c>
      <c r="C3" s="7" t="inlineStr">
        <is>
          <t>Role</t>
        </is>
      </c>
      <c r="D3" s="7" t="inlineStr">
        <is>
          <t>Clock In</t>
        </is>
      </c>
      <c r="E3" s="7" t="inlineStr">
        <is>
          <t>Clock Out</t>
        </is>
      </c>
      <c r="F3" s="7" t="inlineStr">
        <is>
          <t>Hours</t>
        </is>
      </c>
      <c r="G3" s="7" t="inlineStr">
        <is>
          <t>Wage $/hr</t>
        </is>
      </c>
      <c r="H3" s="7" t="inlineStr">
        <is>
          <t>Labor $</t>
        </is>
      </c>
      <c r="I3" s="7" t="inlineStr">
        <is>
          <t>Hour Block</t>
        </is>
      </c>
      <c r="L3" s="8" t="inlineStr">
        <is>
          <t>Actual vs Forecast by Hour</t>
        </is>
      </c>
    </row>
    <row r="4">
      <c r="A4" s="5" t="inlineStr"/>
      <c r="B4" s="5" t="inlineStr"/>
      <c r="C4" s="5" t="inlineStr"/>
      <c r="D4" s="5" t="inlineStr"/>
      <c r="E4" s="5" t="inlineStr"/>
      <c r="F4" s="5">
        <f>(E4-D4)*24</f>
        <v/>
      </c>
      <c r="G4" s="5" t="inlineStr"/>
      <c r="H4" s="5">
        <f>F4*G4</f>
        <v/>
      </c>
      <c r="I4" s="5">
        <f>TEXT(D4,"HH:00")</f>
        <v/>
      </c>
      <c r="L4" s="2" t="inlineStr">
        <is>
          <t>Hour</t>
        </is>
      </c>
      <c r="M4" s="2" t="inlineStr">
        <is>
          <t>Actual Labor $</t>
        </is>
      </c>
      <c r="N4" s="2" t="inlineStr">
        <is>
          <t>Forecast Labor $</t>
        </is>
      </c>
      <c r="O4" s="2" t="inlineStr">
        <is>
          <t>Variance $</t>
        </is>
      </c>
    </row>
    <row r="5">
      <c r="A5" s="5" t="inlineStr"/>
      <c r="B5" s="5" t="inlineStr"/>
      <c r="C5" s="5" t="inlineStr"/>
      <c r="D5" s="5" t="inlineStr"/>
      <c r="E5" s="5" t="inlineStr"/>
      <c r="F5" s="5">
        <f>(E5-D5)*24</f>
        <v/>
      </c>
      <c r="G5" s="5" t="inlineStr"/>
      <c r="H5" s="5">
        <f>F5*G5</f>
        <v/>
      </c>
      <c r="I5" s="5">
        <f>TEXT(D5,"HH:00")</f>
        <v/>
      </c>
      <c r="L5" s="5" t="inlineStr">
        <is>
          <t>08:00</t>
        </is>
      </c>
      <c r="M5" s="5">
        <f>SUMIF($I$4:$I$100,"08:00",$H$4:$H$100)</f>
        <v/>
      </c>
      <c r="N5" s="5">
        <f>Forecast!$C$5</f>
        <v/>
      </c>
      <c r="O5" s="5">
        <f>M5-N5</f>
        <v/>
      </c>
    </row>
    <row r="6">
      <c r="A6" s="5" t="inlineStr"/>
      <c r="B6" s="5" t="inlineStr"/>
      <c r="C6" s="5" t="inlineStr"/>
      <c r="D6" s="5" t="inlineStr"/>
      <c r="E6" s="5" t="inlineStr"/>
      <c r="F6" s="5">
        <f>(E6-D6)*24</f>
        <v/>
      </c>
      <c r="G6" s="5" t="inlineStr"/>
      <c r="H6" s="5">
        <f>F6*G6</f>
        <v/>
      </c>
      <c r="I6" s="5">
        <f>TEXT(D6,"HH:00")</f>
        <v/>
      </c>
      <c r="L6" s="5" t="inlineStr">
        <is>
          <t>09:00</t>
        </is>
      </c>
      <c r="M6" s="5">
        <f>SUMIF($I$4:$I$100,"09:00",$H$4:$H$100)</f>
        <v/>
      </c>
      <c r="N6" s="5">
        <f>Forecast!$C$6</f>
        <v/>
      </c>
      <c r="O6" s="5">
        <f>M6-N6</f>
        <v/>
      </c>
    </row>
    <row r="7">
      <c r="A7" s="5" t="inlineStr"/>
      <c r="B7" s="5" t="inlineStr"/>
      <c r="C7" s="5" t="inlineStr"/>
      <c r="D7" s="5" t="inlineStr"/>
      <c r="E7" s="5" t="inlineStr"/>
      <c r="F7" s="5">
        <f>(E7-D7)*24</f>
        <v/>
      </c>
      <c r="G7" s="5" t="inlineStr"/>
      <c r="H7" s="5">
        <f>F7*G7</f>
        <v/>
      </c>
      <c r="I7" s="5">
        <f>TEXT(D7,"HH:00")</f>
        <v/>
      </c>
      <c r="L7" s="5" t="inlineStr">
        <is>
          <t>10:00</t>
        </is>
      </c>
      <c r="M7" s="5">
        <f>SUMIF($I$4:$I$100,"10:00",$H$4:$H$100)</f>
        <v/>
      </c>
      <c r="N7" s="5">
        <f>Forecast!$C$7</f>
        <v/>
      </c>
      <c r="O7" s="5">
        <f>M7-N7</f>
        <v/>
      </c>
    </row>
    <row r="8">
      <c r="A8" s="5" t="inlineStr"/>
      <c r="B8" s="5" t="inlineStr"/>
      <c r="C8" s="5" t="inlineStr"/>
      <c r="D8" s="5" t="inlineStr"/>
      <c r="E8" s="5" t="inlineStr"/>
      <c r="F8" s="5">
        <f>(E8-D8)*24</f>
        <v/>
      </c>
      <c r="G8" s="5" t="inlineStr"/>
      <c r="H8" s="5">
        <f>F8*G8</f>
        <v/>
      </c>
      <c r="I8" s="5">
        <f>TEXT(D8,"HH:00")</f>
        <v/>
      </c>
      <c r="L8" s="5" t="inlineStr">
        <is>
          <t>11:00</t>
        </is>
      </c>
      <c r="M8" s="5">
        <f>SUMIF($I$4:$I$100,"11:00",$H$4:$H$100)</f>
        <v/>
      </c>
      <c r="N8" s="5">
        <f>Forecast!$C$8</f>
        <v/>
      </c>
      <c r="O8" s="5">
        <f>M8-N8</f>
        <v/>
      </c>
    </row>
    <row r="9">
      <c r="A9" s="5" t="inlineStr"/>
      <c r="B9" s="5" t="inlineStr"/>
      <c r="C9" s="5" t="inlineStr"/>
      <c r="D9" s="5" t="inlineStr"/>
      <c r="E9" s="5" t="inlineStr"/>
      <c r="F9" s="5">
        <f>(E9-D9)*24</f>
        <v/>
      </c>
      <c r="G9" s="5" t="inlineStr"/>
      <c r="H9" s="5">
        <f>F9*G9</f>
        <v/>
      </c>
      <c r="I9" s="5">
        <f>TEXT(D9,"HH:00")</f>
        <v/>
      </c>
      <c r="L9" s="5" t="inlineStr">
        <is>
          <t>12:00</t>
        </is>
      </c>
      <c r="M9" s="5">
        <f>SUMIF($I$4:$I$100,"12:00",$H$4:$H$100)</f>
        <v/>
      </c>
      <c r="N9" s="5">
        <f>Forecast!$C$9</f>
        <v/>
      </c>
      <c r="O9" s="5">
        <f>M9-N9</f>
        <v/>
      </c>
    </row>
    <row r="10">
      <c r="A10" s="5" t="inlineStr"/>
      <c r="B10" s="5" t="inlineStr"/>
      <c r="C10" s="5" t="inlineStr"/>
      <c r="D10" s="5" t="inlineStr"/>
      <c r="E10" s="5" t="inlineStr"/>
      <c r="F10" s="5">
        <f>(E10-D10)*24</f>
        <v/>
      </c>
      <c r="G10" s="5" t="inlineStr"/>
      <c r="H10" s="5">
        <f>F10*G10</f>
        <v/>
      </c>
      <c r="I10" s="5">
        <f>TEXT(D10,"HH:00")</f>
        <v/>
      </c>
      <c r="L10" s="5" t="inlineStr">
        <is>
          <t>13:00</t>
        </is>
      </c>
      <c r="M10" s="5">
        <f>SUMIF($I$4:$I$100,"13:00",$H$4:$H$100)</f>
        <v/>
      </c>
      <c r="N10" s="5">
        <f>Forecast!$C$10</f>
        <v/>
      </c>
      <c r="O10" s="5">
        <f>M10-N10</f>
        <v/>
      </c>
    </row>
    <row r="11">
      <c r="A11" s="5" t="inlineStr"/>
      <c r="B11" s="5" t="inlineStr"/>
      <c r="C11" s="5" t="inlineStr"/>
      <c r="D11" s="5" t="inlineStr"/>
      <c r="E11" s="5" t="inlineStr"/>
      <c r="F11" s="5">
        <f>(E11-D11)*24</f>
        <v/>
      </c>
      <c r="G11" s="5" t="inlineStr"/>
      <c r="H11" s="5">
        <f>F11*G11</f>
        <v/>
      </c>
      <c r="I11" s="5">
        <f>TEXT(D11,"HH:00")</f>
        <v/>
      </c>
      <c r="L11" s="5" t="inlineStr">
        <is>
          <t>14:00</t>
        </is>
      </c>
      <c r="M11" s="5">
        <f>SUMIF($I$4:$I$100,"14:00",$H$4:$H$100)</f>
        <v/>
      </c>
      <c r="N11" s="5">
        <f>Forecast!$C$11</f>
        <v/>
      </c>
      <c r="O11" s="5">
        <f>M11-N11</f>
        <v/>
      </c>
    </row>
    <row r="12">
      <c r="A12" s="5" t="inlineStr"/>
      <c r="B12" s="5" t="inlineStr"/>
      <c r="C12" s="5" t="inlineStr"/>
      <c r="D12" s="5" t="inlineStr"/>
      <c r="E12" s="5" t="inlineStr"/>
      <c r="F12" s="5">
        <f>(E12-D12)*24</f>
        <v/>
      </c>
      <c r="G12" s="5" t="inlineStr"/>
      <c r="H12" s="5">
        <f>F12*G12</f>
        <v/>
      </c>
      <c r="I12" s="5">
        <f>TEXT(D12,"HH:00")</f>
        <v/>
      </c>
      <c r="L12" s="5" t="inlineStr">
        <is>
          <t>15:00</t>
        </is>
      </c>
      <c r="M12" s="5">
        <f>SUMIF($I$4:$I$100,"15:00",$H$4:$H$100)</f>
        <v/>
      </c>
      <c r="N12" s="5">
        <f>Forecast!$C$12</f>
        <v/>
      </c>
      <c r="O12" s="5">
        <f>M12-N12</f>
        <v/>
      </c>
    </row>
    <row r="13">
      <c r="A13" s="5" t="inlineStr"/>
      <c r="B13" s="5" t="inlineStr"/>
      <c r="C13" s="5" t="inlineStr"/>
      <c r="D13" s="5" t="inlineStr"/>
      <c r="E13" s="5" t="inlineStr"/>
      <c r="F13" s="5">
        <f>(E13-D13)*24</f>
        <v/>
      </c>
      <c r="G13" s="5" t="inlineStr"/>
      <c r="H13" s="5">
        <f>F13*G13</f>
        <v/>
      </c>
      <c r="I13" s="5">
        <f>TEXT(D13,"HH:00")</f>
        <v/>
      </c>
      <c r="L13" s="5" t="inlineStr">
        <is>
          <t>16:00</t>
        </is>
      </c>
      <c r="M13" s="5">
        <f>SUMIF($I$4:$I$100,"16:00",$H$4:$H$100)</f>
        <v/>
      </c>
      <c r="N13" s="5">
        <f>Forecast!$C$13</f>
        <v/>
      </c>
      <c r="O13" s="5">
        <f>M13-N13</f>
        <v/>
      </c>
    </row>
    <row r="14">
      <c r="L14" s="5" t="inlineStr">
        <is>
          <t>17:00</t>
        </is>
      </c>
      <c r="M14" s="5">
        <f>SUMIF($I$4:$I$100,"17:00",$H$4:$H$100)</f>
        <v/>
      </c>
      <c r="N14" s="5">
        <f>Forecast!$C$14</f>
        <v/>
      </c>
      <c r="O14" s="5">
        <f>M14-N14</f>
        <v/>
      </c>
    </row>
    <row r="15">
      <c r="L15" s="5" t="inlineStr">
        <is>
          <t>18:00</t>
        </is>
      </c>
      <c r="M15" s="5">
        <f>SUMIF($I$4:$I$100,"18:00",$H$4:$H$100)</f>
        <v/>
      </c>
      <c r="N15" s="5">
        <f>Forecast!$C$15</f>
        <v/>
      </c>
      <c r="O15" s="5">
        <f>M15-N15</f>
        <v/>
      </c>
    </row>
    <row r="16">
      <c r="L16" s="5" t="inlineStr">
        <is>
          <t>19:00</t>
        </is>
      </c>
      <c r="M16" s="5">
        <f>SUMIF($I$4:$I$100,"19:00",$H$4:$H$100)</f>
        <v/>
      </c>
      <c r="N16" s="5">
        <f>Forecast!$C$16</f>
        <v/>
      </c>
      <c r="O16" s="5">
        <f>M16-N16</f>
        <v/>
      </c>
    </row>
    <row r="17">
      <c r="L17" s="5" t="inlineStr">
        <is>
          <t>20:00</t>
        </is>
      </c>
      <c r="M17" s="5">
        <f>SUMIF($I$4:$I$100,"20:00",$H$4:$H$100)</f>
        <v/>
      </c>
      <c r="N17" s="5">
        <f>Forecast!$C$17</f>
        <v/>
      </c>
      <c r="O17" s="5">
        <f>M17-N17</f>
        <v/>
      </c>
    </row>
    <row r="18">
      <c r="L18" s="5" t="inlineStr">
        <is>
          <t>21:00</t>
        </is>
      </c>
      <c r="M18" s="5">
        <f>SUMIF($I$4:$I$100,"21:00",$H$4:$H$100)</f>
        <v/>
      </c>
      <c r="N18" s="5">
        <f>Forecast!$C$18</f>
        <v/>
      </c>
      <c r="O18" s="5">
        <f>M18-N18</f>
        <v/>
      </c>
    </row>
    <row r="19">
      <c r="L19" s="5" t="inlineStr">
        <is>
          <t>22:00</t>
        </is>
      </c>
      <c r="M19" s="5">
        <f>SUMIF($I$4:$I$100,"22:00",$H$4:$H$100)</f>
        <v/>
      </c>
      <c r="N19" s="5">
        <f>Forecast!$C$19</f>
        <v/>
      </c>
      <c r="O19" s="5">
        <f>M19-N19</f>
        <v/>
      </c>
    </row>
  </sheetData>
  <mergeCells count="1">
    <mergeCell ref="A1:I1"/>
  </mergeCells>
  <conditionalFormatting sqref="O5:O19">
    <cfRule type="colorScale" priority="1">
      <colorScale>
        <cfvo type="num" val="-200"/>
        <cfvo type="num" val="0"/>
        <cfvo type="num" val="200"/>
        <color rgb="0063BE7B"/>
        <color rgb="00FFFFFF"/>
        <color rgb="00F8696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2025-11-09T12:31:35Z</dcterms:created>
  <dcterms:modified xmlns:dcterms="http://purl.org/dc/terms/" xmlns:xsi="http://www.w3.org/2001/XMLSchema-instance" xsi:type="dcterms:W3CDTF">2025-11-09T12:31:35Z</dcterms:modified>
</cp:coreProperties>
</file>